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TRANSPARENCIA\2022\4 TRIMESTRE 2022 PARA FER\"/>
    </mc:Choice>
  </mc:AlternateContent>
  <xr:revisionPtr revIDLastSave="0" documentId="13_ncr:1_{A840CD5C-6F38-494D-9B0E-7FAD7514092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 i="1" l="1"/>
  <c r="M70" i="1"/>
  <c r="M59" i="1"/>
  <c r="M58" i="1"/>
  <c r="M40" i="1"/>
  <c r="L71" i="1"/>
  <c r="L70" i="1"/>
  <c r="L59" i="1"/>
  <c r="L58" i="1"/>
  <c r="L47" i="1"/>
  <c r="L46" i="1"/>
  <c r="K46" i="1"/>
  <c r="K47" i="1"/>
  <c r="K71" i="1"/>
  <c r="K70" i="1"/>
  <c r="K59" i="1"/>
  <c r="K58" i="1"/>
  <c r="I68" i="1"/>
  <c r="I59" i="1"/>
  <c r="I58" i="1"/>
  <c r="I71" i="1"/>
  <c r="I70" i="1"/>
  <c r="I47" i="1"/>
  <c r="I46" i="1"/>
</calcChain>
</file>

<file path=xl/sharedStrings.xml><?xml version="1.0" encoding="utf-8"?>
<sst xmlns="http://schemas.openxmlformats.org/spreadsheetml/2006/main" count="415" uniqueCount="66">
  <si>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</si>
  <si>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</si>
  <si>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</si>
  <si>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</si>
  <si>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</si>
  <si>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</si>
  <si>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</si>
  <si>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</si>
  <si>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</si>
  <si>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</si>
  <si>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</si>
  <si>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</si>
  <si>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</si>
  <si>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</si>
  <si>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</si>
  <si>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</si>
  <si>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</si>
  <si>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</si>
  <si>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</si>
  <si>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</si>
  <si>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</si>
  <si>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</si>
  <si>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</si>
  <si>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</si>
  <si>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</si>
  <si>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</si>
  <si>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</si>
  <si>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</si>
  <si>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</si>
  <si>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</si>
  <si>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</si>
  <si>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</si>
  <si>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</si>
  <si>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</si>
  <si>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</si>
  <si>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</si>
  <si>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</si>
  <si>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</si>
  <si>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</si>
  <si>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</si>
  <si>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</si>
  <si>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</si>
  <si>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</si>
  <si>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</si>
  <si>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</si>
  <si>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</si>
  <si>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</si>
  <si>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</si>
  <si>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</si>
  <si>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</si>
  <si>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</si>
  <si>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</si>
  <si>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</si>
  <si>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</si>
  <si>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TRANSFERENCIA INTERNA</t>
  </si>
  <si>
    <t>Oficina de presupuesto y contabilidad</t>
  </si>
  <si>
    <t>El criterio 5 s encuentra vacío debido a que el sujeto obligado no maneja la información solicitada</t>
  </si>
  <si>
    <t xml:space="preserve">TRASPASO POR CREACION DE CUENTA </t>
  </si>
  <si>
    <t>Materiales y Suministros varios</t>
  </si>
  <si>
    <t>Servicios generales</t>
  </si>
  <si>
    <t>TRASNFERENCIA INTERNA</t>
  </si>
  <si>
    <t>Bienes muebles, inmuebles e intangibles</t>
  </si>
  <si>
    <t>Edificio no habitacional</t>
  </si>
  <si>
    <t>Contingencias Socieconomicas</t>
  </si>
  <si>
    <t>ASIGNACIONES PRESUPUESTALES A ORGANOS AUTONOMOS</t>
  </si>
  <si>
    <t>http://www.espacioseducativos.gob.mx/wp-content/uploads/sites/10/2023/01/11.-Estado-del-ejercicio-del-presupuesto-econ%C3%B3mica-y-por-objeto-del-gasto.pdf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</si>
</sst>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1" fontId="0" fillId="0" borderId="0" xfId="0" applyNumberFormat="1"/>
    <xf numFmtId="1" fontId="0" fillId="0" borderId="0" xfId="0" applyNumberFormat="1" applyAlignment="1">
      <alignment horizontal="right"/>
    </xf>
    <xf numFmtId="14" fontId="0" fillId="0" borderId="0" xfId="0" applyNumberFormat="1"/>
    <xf numFmtId="43" fontId="0" fillId="0" borderId="0" xfId="0" applyNumberFormat="1"/>
    <xf numFmtId="0" fontId="2" fillId="0" borderId="1" xfId="0" applyFont="1" applyBorder="1" applyAlignment="1">
      <alignment horizontal="center" wrapText="1"/>
    </xf>
    <xf numFmtId="2" fontId="4" fillId="0" borderId="0" xfId="1" applyNumberFormat="1" applyFont="1" applyFill="1"/>
    <xf numFmtId="0" fontId="1" fillId="0" borderId="1" xfId="0" applyFont="1" applyBorder="1" applyAlignment="1">
      <alignment horizontal="center"/>
    </xf>
    <xf numFmtId="0" fontId="0" fillId="0" borderId="0" xfId="0"/>
    <xf numFmtId="0" fontId="2" fillId="0" borderId="1" xfId="0" applyFont="1" applyBorder="1"/>
  </cellXfs>
  <cellStyles count="2">
    <cellStyle name="Millares" xfId="1" builtinId="3"/>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tabSelected="1" topLeftCell="A2" zoomScale="88" zoomScaleNormal="88" workbookViewId="0">
      <selection activeCell="C58" sqref="C58"/>
    </sheetView>
  </sheetViews>
  <sheetFormatPr baseColWidth="10" defaultColWidth="9.109375" defaultRowHeight="14.4" x14ac:dyDescent="0.3"/>
  <cols>
    <col min="1" max="1" width="8" bestFit="1" customWidth="1"/>
    <col min="2" max="2" width="36.33203125" bestFit="1" customWidth="1"/>
    <col min="3" max="3" width="38.6640625" bestFit="1" customWidth="1"/>
    <col min="4" max="4" width="57" bestFit="1" customWidth="1"/>
    <col min="5" max="5" width="58" bestFit="1" customWidth="1"/>
    <col min="6" max="6" width="57.88671875" bestFit="1" customWidth="1"/>
    <col min="7" max="7" width="40" bestFit="1" customWidth="1"/>
    <col min="8" max="8" width="41.33203125" bestFit="1" customWidth="1"/>
    <col min="9" max="9" width="42.77734375" bestFit="1" customWidth="1"/>
    <col min="10" max="10" width="45.77734375" bestFit="1" customWidth="1"/>
    <col min="11" max="11" width="42.88671875" bestFit="1" customWidth="1"/>
    <col min="12" max="12" width="40.109375" bestFit="1" customWidth="1"/>
    <col min="13" max="13" width="39.77734375" bestFit="1" customWidth="1"/>
    <col min="14" max="14" width="50.6640625" bestFit="1" customWidth="1"/>
    <col min="15" max="15" width="61.33203125" bestFit="1" customWidth="1"/>
    <col min="16" max="16" width="73.109375" bestFit="1" customWidth="1"/>
    <col min="17" max="17" width="17.6640625" bestFit="1" customWidth="1"/>
    <col min="18" max="18" width="20.109375" bestFit="1" customWidth="1"/>
    <col min="19" max="19"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7" t="s">
        <v>33</v>
      </c>
      <c r="B6" s="8"/>
      <c r="C6" s="8"/>
      <c r="D6" s="8"/>
      <c r="E6" s="8"/>
      <c r="F6" s="8"/>
      <c r="G6" s="8"/>
      <c r="H6" s="8"/>
      <c r="I6" s="8"/>
      <c r="J6" s="8"/>
      <c r="K6" s="8"/>
      <c r="L6" s="8"/>
      <c r="M6" s="8"/>
      <c r="N6" s="8"/>
      <c r="O6" s="8"/>
      <c r="P6" s="8"/>
      <c r="Q6" s="8"/>
      <c r="R6" s="8"/>
      <c r="S6" s="8"/>
    </row>
    <row r="7" spans="1:19" ht="27" x14ac:dyDescent="0.3">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x14ac:dyDescent="0.3">
      <c r="A8">
        <v>2022</v>
      </c>
      <c r="B8" s="3">
        <v>44835</v>
      </c>
      <c r="C8" s="3">
        <v>44926</v>
      </c>
      <c r="D8">
        <v>1000000</v>
      </c>
      <c r="F8" s="1">
        <v>12100002</v>
      </c>
      <c r="G8" t="s">
        <v>53</v>
      </c>
      <c r="H8" s="6">
        <v>900000</v>
      </c>
      <c r="I8" s="6">
        <v>900000</v>
      </c>
      <c r="J8" s="6">
        <v>0</v>
      </c>
      <c r="K8" s="6">
        <v>890792.7</v>
      </c>
      <c r="L8" s="6">
        <v>890792.7</v>
      </c>
      <c r="M8" s="6">
        <v>890792.7</v>
      </c>
      <c r="N8" t="s">
        <v>54</v>
      </c>
      <c r="O8" s="4" t="s">
        <v>65</v>
      </c>
      <c r="P8" t="s">
        <v>55</v>
      </c>
      <c r="Q8" s="3">
        <v>44946</v>
      </c>
      <c r="R8" s="3">
        <v>45291</v>
      </c>
      <c r="S8" t="s">
        <v>56</v>
      </c>
    </row>
    <row r="9" spans="1:19" x14ac:dyDescent="0.3">
      <c r="A9">
        <v>2022</v>
      </c>
      <c r="B9" s="3">
        <v>44835</v>
      </c>
      <c r="C9" s="3">
        <v>44926</v>
      </c>
      <c r="D9">
        <v>1000000</v>
      </c>
      <c r="F9" s="1">
        <v>12200003</v>
      </c>
      <c r="G9" t="s">
        <v>53</v>
      </c>
      <c r="H9" s="6">
        <v>28646006</v>
      </c>
      <c r="I9" s="6">
        <v>36442318.039999999</v>
      </c>
      <c r="J9" s="6">
        <v>0</v>
      </c>
      <c r="K9" s="6">
        <v>36433129.219999999</v>
      </c>
      <c r="L9" s="6">
        <v>36433129.219999999</v>
      </c>
      <c r="M9" s="6">
        <v>36433129.219999999</v>
      </c>
      <c r="N9" t="s">
        <v>54</v>
      </c>
      <c r="O9" s="4" t="s">
        <v>65</v>
      </c>
      <c r="P9" t="s">
        <v>55</v>
      </c>
      <c r="Q9" s="3">
        <v>44946</v>
      </c>
      <c r="R9" s="3">
        <v>45291</v>
      </c>
      <c r="S9" t="s">
        <v>56</v>
      </c>
    </row>
    <row r="10" spans="1:19" x14ac:dyDescent="0.3">
      <c r="A10">
        <v>2022</v>
      </c>
      <c r="B10" s="3">
        <v>44835</v>
      </c>
      <c r="C10" s="3">
        <v>44926</v>
      </c>
      <c r="D10">
        <v>1000000</v>
      </c>
      <c r="F10" s="1">
        <v>13200002</v>
      </c>
      <c r="G10" t="s">
        <v>53</v>
      </c>
      <c r="H10" s="6">
        <v>2955912</v>
      </c>
      <c r="I10" s="6">
        <v>7048881.1900000004</v>
      </c>
      <c r="J10" s="6">
        <v>0</v>
      </c>
      <c r="K10" s="6">
        <v>5991198.8899999997</v>
      </c>
      <c r="L10" s="6">
        <v>5991198.8899999997</v>
      </c>
      <c r="M10" s="6">
        <v>5991198.8899999997</v>
      </c>
      <c r="N10" t="s">
        <v>54</v>
      </c>
      <c r="O10" s="4" t="s">
        <v>65</v>
      </c>
      <c r="P10" t="s">
        <v>55</v>
      </c>
      <c r="Q10" s="3">
        <v>44946</v>
      </c>
      <c r="R10" s="3">
        <v>45291</v>
      </c>
      <c r="S10" t="s">
        <v>56</v>
      </c>
    </row>
    <row r="11" spans="1:19" x14ac:dyDescent="0.3">
      <c r="A11">
        <v>2022</v>
      </c>
      <c r="B11" s="3">
        <v>44835</v>
      </c>
      <c r="C11" s="3">
        <v>44926</v>
      </c>
      <c r="D11">
        <v>1000000</v>
      </c>
      <c r="F11" s="1">
        <v>13200003</v>
      </c>
      <c r="G11" t="s">
        <v>53</v>
      </c>
      <c r="H11" s="6">
        <v>210000</v>
      </c>
      <c r="I11" s="6">
        <v>600715</v>
      </c>
      <c r="J11" s="6">
        <v>0</v>
      </c>
      <c r="K11" s="6">
        <v>594052.16</v>
      </c>
      <c r="L11" s="6">
        <v>594052.16</v>
      </c>
      <c r="M11" s="6">
        <v>594052.16</v>
      </c>
      <c r="N11" t="s">
        <v>54</v>
      </c>
      <c r="O11" s="4" t="s">
        <v>65</v>
      </c>
      <c r="P11" t="s">
        <v>55</v>
      </c>
      <c r="Q11" s="3">
        <v>44946</v>
      </c>
      <c r="R11" s="3">
        <v>45291</v>
      </c>
      <c r="S11" t="s">
        <v>56</v>
      </c>
    </row>
    <row r="12" spans="1:19" x14ac:dyDescent="0.3">
      <c r="A12">
        <v>2022</v>
      </c>
      <c r="B12" s="3">
        <v>44835</v>
      </c>
      <c r="C12" s="3">
        <v>44926</v>
      </c>
      <c r="D12">
        <v>1000000</v>
      </c>
      <c r="F12" s="1">
        <v>14100001</v>
      </c>
      <c r="G12" t="s">
        <v>53</v>
      </c>
      <c r="H12" s="6">
        <v>1488888</v>
      </c>
      <c r="I12" s="6">
        <v>2056704.93</v>
      </c>
      <c r="J12" s="6">
        <v>0</v>
      </c>
      <c r="K12" s="6">
        <v>1713213.89</v>
      </c>
      <c r="L12" s="6">
        <v>1713213.89</v>
      </c>
      <c r="M12" s="6">
        <v>1713213.89</v>
      </c>
      <c r="N12" t="s">
        <v>54</v>
      </c>
      <c r="O12" s="4" t="s">
        <v>65</v>
      </c>
      <c r="P12" t="s">
        <v>55</v>
      </c>
      <c r="Q12" s="3">
        <v>44946</v>
      </c>
      <c r="R12" s="3">
        <v>45291</v>
      </c>
      <c r="S12" t="s">
        <v>56</v>
      </c>
    </row>
    <row r="13" spans="1:19" x14ac:dyDescent="0.3">
      <c r="A13">
        <v>2022</v>
      </c>
      <c r="B13" s="3">
        <v>44835</v>
      </c>
      <c r="C13" s="3">
        <v>44926</v>
      </c>
      <c r="D13">
        <v>1000000</v>
      </c>
      <c r="F13" s="1">
        <v>15300001</v>
      </c>
      <c r="G13" t="s">
        <v>53</v>
      </c>
      <c r="H13" s="6">
        <v>0</v>
      </c>
      <c r="I13" s="6">
        <v>1000000</v>
      </c>
      <c r="J13" s="6">
        <v>0</v>
      </c>
      <c r="K13" s="6">
        <v>238945.92000000001</v>
      </c>
      <c r="L13" s="6">
        <v>238945.92000000001</v>
      </c>
      <c r="M13" s="6">
        <v>238945.92000000001</v>
      </c>
      <c r="N13" t="s">
        <v>57</v>
      </c>
      <c r="O13" s="4" t="s">
        <v>65</v>
      </c>
      <c r="P13" t="s">
        <v>55</v>
      </c>
      <c r="Q13" s="3">
        <v>44946</v>
      </c>
      <c r="R13" s="3">
        <v>45291</v>
      </c>
      <c r="S13" t="s">
        <v>56</v>
      </c>
    </row>
    <row r="14" spans="1:19" x14ac:dyDescent="0.3">
      <c r="A14">
        <v>2022</v>
      </c>
      <c r="B14" s="3">
        <v>44835</v>
      </c>
      <c r="C14" s="3">
        <v>44926</v>
      </c>
      <c r="D14">
        <v>1000000</v>
      </c>
      <c r="F14" s="1">
        <v>15400001</v>
      </c>
      <c r="G14" t="s">
        <v>53</v>
      </c>
      <c r="H14" s="6">
        <v>355555</v>
      </c>
      <c r="I14" s="6">
        <v>422284</v>
      </c>
      <c r="J14" s="6">
        <v>0</v>
      </c>
      <c r="K14" s="6">
        <v>420639.34</v>
      </c>
      <c r="L14" s="6">
        <v>420639.34</v>
      </c>
      <c r="M14" s="6">
        <v>420639.34</v>
      </c>
      <c r="N14" t="s">
        <v>54</v>
      </c>
      <c r="O14" s="4" t="s">
        <v>65</v>
      </c>
      <c r="P14" t="s">
        <v>55</v>
      </c>
      <c r="Q14" s="3">
        <v>44946</v>
      </c>
      <c r="R14" s="3">
        <v>45291</v>
      </c>
      <c r="S14" t="s">
        <v>56</v>
      </c>
    </row>
    <row r="15" spans="1:19" x14ac:dyDescent="0.3">
      <c r="A15">
        <v>2022</v>
      </c>
      <c r="B15" s="3">
        <v>44835</v>
      </c>
      <c r="C15" s="3">
        <v>44926</v>
      </c>
      <c r="D15">
        <v>1000000</v>
      </c>
      <c r="F15" s="1">
        <v>15400002</v>
      </c>
      <c r="G15" t="s">
        <v>53</v>
      </c>
      <c r="H15" s="6">
        <v>33332</v>
      </c>
      <c r="I15" s="6">
        <v>30500</v>
      </c>
      <c r="J15" s="6">
        <v>0</v>
      </c>
      <c r="K15" s="6">
        <v>29860</v>
      </c>
      <c r="L15" s="6">
        <v>29860</v>
      </c>
      <c r="M15" s="6">
        <v>29860</v>
      </c>
      <c r="N15" t="s">
        <v>57</v>
      </c>
      <c r="O15" s="4" t="s">
        <v>65</v>
      </c>
      <c r="P15" t="s">
        <v>55</v>
      </c>
      <c r="Q15" s="3">
        <v>44946</v>
      </c>
      <c r="R15" s="3">
        <v>45291</v>
      </c>
      <c r="S15" t="s">
        <v>56</v>
      </c>
    </row>
    <row r="16" spans="1:19" x14ac:dyDescent="0.3">
      <c r="A16">
        <v>2022</v>
      </c>
      <c r="B16" s="3">
        <v>44835</v>
      </c>
      <c r="C16" s="3">
        <v>44926</v>
      </c>
      <c r="D16">
        <v>1000000</v>
      </c>
      <c r="F16" s="1">
        <v>15400004</v>
      </c>
      <c r="G16" t="s">
        <v>53</v>
      </c>
      <c r="H16" s="6">
        <v>245284</v>
      </c>
      <c r="I16" s="6">
        <v>297358.56</v>
      </c>
      <c r="J16" s="6">
        <v>0</v>
      </c>
      <c r="K16" s="6">
        <v>291092.64</v>
      </c>
      <c r="L16" s="6">
        <v>291092.64</v>
      </c>
      <c r="M16" s="6">
        <v>291092.64</v>
      </c>
      <c r="N16" t="s">
        <v>54</v>
      </c>
      <c r="O16" s="4" t="s">
        <v>65</v>
      </c>
      <c r="P16" t="s">
        <v>55</v>
      </c>
      <c r="Q16" s="3">
        <v>44946</v>
      </c>
      <c r="R16" s="3">
        <v>45291</v>
      </c>
      <c r="S16" t="s">
        <v>56</v>
      </c>
    </row>
    <row r="17" spans="1:19" x14ac:dyDescent="0.3">
      <c r="A17">
        <v>2022</v>
      </c>
      <c r="B17" s="3">
        <v>44835</v>
      </c>
      <c r="C17" s="3">
        <v>44926</v>
      </c>
      <c r="D17">
        <v>1000000</v>
      </c>
      <c r="F17" s="1">
        <v>15400005</v>
      </c>
      <c r="G17" t="s">
        <v>53</v>
      </c>
      <c r="H17" s="6">
        <v>200000</v>
      </c>
      <c r="I17" s="6">
        <v>238589.73</v>
      </c>
      <c r="J17" s="6">
        <v>0</v>
      </c>
      <c r="K17" s="6">
        <v>237141.88</v>
      </c>
      <c r="L17" s="6">
        <v>237141.88</v>
      </c>
      <c r="M17" s="6">
        <v>237141.88</v>
      </c>
      <c r="N17" t="s">
        <v>54</v>
      </c>
      <c r="O17" s="4" t="s">
        <v>65</v>
      </c>
      <c r="P17" t="s">
        <v>55</v>
      </c>
      <c r="Q17" s="3">
        <v>44946</v>
      </c>
      <c r="R17" s="3">
        <v>45291</v>
      </c>
      <c r="S17" t="s">
        <v>56</v>
      </c>
    </row>
    <row r="18" spans="1:19" x14ac:dyDescent="0.3">
      <c r="A18">
        <v>2022</v>
      </c>
      <c r="B18" s="3">
        <v>44835</v>
      </c>
      <c r="C18" s="3">
        <v>44926</v>
      </c>
      <c r="D18">
        <v>1000000</v>
      </c>
      <c r="F18" s="1">
        <v>15400017</v>
      </c>
      <c r="G18" t="s">
        <v>53</v>
      </c>
      <c r="H18" s="6">
        <v>40000</v>
      </c>
      <c r="I18" s="6">
        <v>45000</v>
      </c>
      <c r="J18" s="6">
        <v>0</v>
      </c>
      <c r="K18" s="6">
        <v>44000</v>
      </c>
      <c r="L18" s="6">
        <v>44000</v>
      </c>
      <c r="M18" s="6">
        <v>44000</v>
      </c>
      <c r="N18" t="s">
        <v>57</v>
      </c>
      <c r="O18" s="4" t="s">
        <v>65</v>
      </c>
      <c r="P18" t="s">
        <v>55</v>
      </c>
      <c r="Q18" s="3">
        <v>44946</v>
      </c>
      <c r="R18" s="3">
        <v>45291</v>
      </c>
      <c r="S18" t="s">
        <v>56</v>
      </c>
    </row>
    <row r="19" spans="1:19" x14ac:dyDescent="0.3">
      <c r="A19">
        <v>2022</v>
      </c>
      <c r="B19" s="3">
        <v>44835</v>
      </c>
      <c r="C19" s="3">
        <v>44926</v>
      </c>
      <c r="D19">
        <v>1000000</v>
      </c>
      <c r="F19" s="1">
        <v>15400030</v>
      </c>
      <c r="G19" t="s">
        <v>53</v>
      </c>
      <c r="H19" s="6">
        <v>0</v>
      </c>
      <c r="I19" s="6">
        <v>1122464.52</v>
      </c>
      <c r="J19" s="6">
        <v>0</v>
      </c>
      <c r="K19" s="6">
        <v>1090270.52</v>
      </c>
      <c r="L19" s="6">
        <v>1090270.52</v>
      </c>
      <c r="M19" s="6">
        <v>1090270.52</v>
      </c>
      <c r="N19" t="s">
        <v>57</v>
      </c>
      <c r="O19" s="4" t="s">
        <v>65</v>
      </c>
      <c r="P19" t="s">
        <v>55</v>
      </c>
      <c r="Q19" s="3">
        <v>44946</v>
      </c>
      <c r="R19" s="3">
        <v>45291</v>
      </c>
      <c r="S19" t="s">
        <v>56</v>
      </c>
    </row>
    <row r="20" spans="1:19" x14ac:dyDescent="0.3">
      <c r="A20">
        <v>2022</v>
      </c>
      <c r="B20" s="3">
        <v>44835</v>
      </c>
      <c r="C20" s="3">
        <v>44926</v>
      </c>
      <c r="D20">
        <v>1000000</v>
      </c>
      <c r="F20" s="1">
        <v>15500002</v>
      </c>
      <c r="G20" t="s">
        <v>53</v>
      </c>
      <c r="H20" s="6">
        <v>124333</v>
      </c>
      <c r="I20" s="6">
        <v>148693</v>
      </c>
      <c r="J20" s="6">
        <v>0</v>
      </c>
      <c r="K20" s="6">
        <v>146309.34</v>
      </c>
      <c r="L20" s="6">
        <v>146309.34</v>
      </c>
      <c r="M20" s="6">
        <v>146309.34</v>
      </c>
      <c r="N20" t="s">
        <v>54</v>
      </c>
      <c r="O20" s="4" t="s">
        <v>65</v>
      </c>
      <c r="P20" t="s">
        <v>55</v>
      </c>
      <c r="Q20" s="3">
        <v>44946</v>
      </c>
      <c r="R20" s="3">
        <v>45291</v>
      </c>
      <c r="S20" t="s">
        <v>56</v>
      </c>
    </row>
    <row r="21" spans="1:19" x14ac:dyDescent="0.3">
      <c r="A21">
        <v>2022</v>
      </c>
      <c r="B21" s="3">
        <v>44835</v>
      </c>
      <c r="C21" s="3">
        <v>44926</v>
      </c>
      <c r="D21">
        <v>1000000</v>
      </c>
      <c r="F21" s="1">
        <v>17100008</v>
      </c>
      <c r="G21" t="s">
        <v>53</v>
      </c>
      <c r="H21" s="6">
        <v>155555</v>
      </c>
      <c r="I21" s="6">
        <v>183600</v>
      </c>
      <c r="J21" s="6">
        <v>0</v>
      </c>
      <c r="K21" s="6">
        <v>182886.66</v>
      </c>
      <c r="L21" s="6">
        <v>182886.66</v>
      </c>
      <c r="M21" s="6">
        <v>182886.66</v>
      </c>
      <c r="N21" t="s">
        <v>54</v>
      </c>
      <c r="O21" s="4" t="s">
        <v>65</v>
      </c>
      <c r="P21" t="s">
        <v>55</v>
      </c>
      <c r="Q21" s="3">
        <v>44946</v>
      </c>
      <c r="R21" s="3">
        <v>45291</v>
      </c>
      <c r="S21" t="s">
        <v>56</v>
      </c>
    </row>
    <row r="22" spans="1:19" x14ac:dyDescent="0.3">
      <c r="A22">
        <v>2022</v>
      </c>
      <c r="B22" s="3">
        <v>44835</v>
      </c>
      <c r="C22" s="3">
        <v>44926</v>
      </c>
      <c r="D22">
        <v>2000000</v>
      </c>
      <c r="F22" s="2">
        <v>21100001</v>
      </c>
      <c r="G22" t="s">
        <v>58</v>
      </c>
      <c r="H22" s="6">
        <v>0</v>
      </c>
      <c r="I22" s="6">
        <v>1107000</v>
      </c>
      <c r="J22" s="6">
        <v>0</v>
      </c>
      <c r="K22" s="6">
        <v>629420.76</v>
      </c>
      <c r="L22" s="6">
        <v>629420.76</v>
      </c>
      <c r="M22" s="6">
        <v>629420.76</v>
      </c>
      <c r="N22" t="s">
        <v>57</v>
      </c>
      <c r="O22" s="4" t="s">
        <v>65</v>
      </c>
      <c r="P22" t="s">
        <v>55</v>
      </c>
      <c r="Q22" s="3">
        <v>44946</v>
      </c>
      <c r="R22" s="3">
        <v>45291</v>
      </c>
      <c r="S22" t="s">
        <v>56</v>
      </c>
    </row>
    <row r="23" spans="1:19" x14ac:dyDescent="0.3">
      <c r="A23">
        <v>2022</v>
      </c>
      <c r="B23" s="3">
        <v>44835</v>
      </c>
      <c r="C23" s="3">
        <v>44926</v>
      </c>
      <c r="D23">
        <v>2000000</v>
      </c>
      <c r="F23" s="2">
        <v>21400001</v>
      </c>
      <c r="G23" t="s">
        <v>58</v>
      </c>
      <c r="H23" s="6">
        <v>120000</v>
      </c>
      <c r="I23" s="6">
        <v>198368.55</v>
      </c>
      <c r="J23" s="6">
        <v>0</v>
      </c>
      <c r="K23" s="6">
        <v>125988.44</v>
      </c>
      <c r="L23" s="6">
        <v>125988.44</v>
      </c>
      <c r="M23" s="6">
        <v>125988.44</v>
      </c>
      <c r="N23" t="s">
        <v>54</v>
      </c>
      <c r="O23" s="4" t="s">
        <v>65</v>
      </c>
      <c r="P23" t="s">
        <v>55</v>
      </c>
      <c r="Q23" s="3">
        <v>44946</v>
      </c>
      <c r="R23" s="3">
        <v>45291</v>
      </c>
      <c r="S23" t="s">
        <v>56</v>
      </c>
    </row>
    <row r="24" spans="1:19" x14ac:dyDescent="0.3">
      <c r="A24">
        <v>2022</v>
      </c>
      <c r="B24" s="3">
        <v>44835</v>
      </c>
      <c r="C24" s="3">
        <v>44926</v>
      </c>
      <c r="D24">
        <v>2000000</v>
      </c>
      <c r="F24" s="2">
        <v>21600001</v>
      </c>
      <c r="G24" t="s">
        <v>58</v>
      </c>
      <c r="H24" s="6">
        <v>120000</v>
      </c>
      <c r="I24" s="6">
        <v>102000</v>
      </c>
      <c r="J24" s="6">
        <v>0</v>
      </c>
      <c r="K24" s="6">
        <v>89733.93</v>
      </c>
      <c r="L24" s="6">
        <v>89733.93</v>
      </c>
      <c r="M24" s="6">
        <v>89733.93</v>
      </c>
      <c r="N24" t="s">
        <v>57</v>
      </c>
      <c r="O24" s="4" t="s">
        <v>65</v>
      </c>
      <c r="P24" t="s">
        <v>55</v>
      </c>
      <c r="Q24" s="3">
        <v>44946</v>
      </c>
      <c r="R24" s="3">
        <v>45291</v>
      </c>
      <c r="S24" t="s">
        <v>56</v>
      </c>
    </row>
    <row r="25" spans="1:19" x14ac:dyDescent="0.3">
      <c r="A25">
        <v>2022</v>
      </c>
      <c r="B25" s="3">
        <v>44835</v>
      </c>
      <c r="C25" s="3">
        <v>44926</v>
      </c>
      <c r="D25">
        <v>2000000</v>
      </c>
      <c r="F25" s="2">
        <v>22100005</v>
      </c>
      <c r="G25" t="s">
        <v>58</v>
      </c>
      <c r="H25" s="6">
        <v>0</v>
      </c>
      <c r="I25" s="6">
        <v>79828.5</v>
      </c>
      <c r="J25" s="6">
        <v>0</v>
      </c>
      <c r="K25" s="6">
        <v>79648.5</v>
      </c>
      <c r="L25" s="6">
        <v>79648.5</v>
      </c>
      <c r="M25" s="6">
        <v>79648.5</v>
      </c>
      <c r="N25" t="s">
        <v>57</v>
      </c>
      <c r="O25" s="4" t="s">
        <v>65</v>
      </c>
      <c r="P25" t="s">
        <v>55</v>
      </c>
      <c r="Q25" s="3">
        <v>44946</v>
      </c>
      <c r="R25" s="3">
        <v>45291</v>
      </c>
      <c r="S25" t="s">
        <v>56</v>
      </c>
    </row>
    <row r="26" spans="1:19" x14ac:dyDescent="0.3">
      <c r="A26">
        <v>2022</v>
      </c>
      <c r="B26" s="3">
        <v>44835</v>
      </c>
      <c r="C26" s="3">
        <v>44926</v>
      </c>
      <c r="D26">
        <v>2000000</v>
      </c>
      <c r="F26" s="2">
        <v>24600001</v>
      </c>
      <c r="G26" t="s">
        <v>58</v>
      </c>
      <c r="H26" s="6">
        <v>0</v>
      </c>
      <c r="I26" s="6">
        <v>82933.95</v>
      </c>
      <c r="J26" s="6">
        <v>0</v>
      </c>
      <c r="K26" s="6">
        <v>82933.95</v>
      </c>
      <c r="L26" s="6">
        <v>82933.95</v>
      </c>
      <c r="M26" s="6">
        <v>82933.95</v>
      </c>
      <c r="N26" t="s">
        <v>57</v>
      </c>
      <c r="O26" s="4" t="s">
        <v>65</v>
      </c>
      <c r="P26" t="s">
        <v>55</v>
      </c>
      <c r="Q26" s="3">
        <v>44946</v>
      </c>
      <c r="R26" s="3">
        <v>45291</v>
      </c>
      <c r="S26" t="s">
        <v>56</v>
      </c>
    </row>
    <row r="27" spans="1:19" x14ac:dyDescent="0.3">
      <c r="A27">
        <v>2022</v>
      </c>
      <c r="B27" s="3">
        <v>44835</v>
      </c>
      <c r="C27" s="3">
        <v>44926</v>
      </c>
      <c r="D27">
        <v>2000000</v>
      </c>
      <c r="F27" s="2">
        <v>24900001</v>
      </c>
      <c r="G27" t="s">
        <v>58</v>
      </c>
      <c r="H27" s="6">
        <v>0</v>
      </c>
      <c r="I27" s="6">
        <v>30724.99</v>
      </c>
      <c r="J27" s="6">
        <v>0</v>
      </c>
      <c r="K27" s="6">
        <v>724.98</v>
      </c>
      <c r="L27" s="6">
        <v>724.98</v>
      </c>
      <c r="M27" s="6">
        <v>77.989999999999995</v>
      </c>
      <c r="N27" t="s">
        <v>57</v>
      </c>
      <c r="O27" s="4" t="s">
        <v>65</v>
      </c>
      <c r="P27" t="s">
        <v>55</v>
      </c>
      <c r="Q27" s="3">
        <v>44946</v>
      </c>
      <c r="R27" s="3">
        <v>45291</v>
      </c>
      <c r="S27" t="s">
        <v>56</v>
      </c>
    </row>
    <row r="28" spans="1:19" x14ac:dyDescent="0.3">
      <c r="A28">
        <v>2022</v>
      </c>
      <c r="B28" s="3">
        <v>44835</v>
      </c>
      <c r="C28" s="3">
        <v>44926</v>
      </c>
      <c r="D28">
        <v>2000000</v>
      </c>
      <c r="F28" s="2">
        <v>25200001</v>
      </c>
      <c r="G28" t="s">
        <v>58</v>
      </c>
      <c r="H28" s="6">
        <v>0</v>
      </c>
      <c r="I28" s="6">
        <v>219</v>
      </c>
      <c r="J28" s="6">
        <v>0</v>
      </c>
      <c r="K28" s="6">
        <v>219</v>
      </c>
      <c r="L28" s="6">
        <v>219</v>
      </c>
      <c r="M28" s="6">
        <v>219</v>
      </c>
      <c r="N28" t="s">
        <v>57</v>
      </c>
      <c r="O28" s="4" t="s">
        <v>65</v>
      </c>
      <c r="P28" t="s">
        <v>55</v>
      </c>
      <c r="Q28" s="3">
        <v>44946</v>
      </c>
      <c r="R28" s="3">
        <v>45291</v>
      </c>
      <c r="S28" t="s">
        <v>56</v>
      </c>
    </row>
    <row r="29" spans="1:19" x14ac:dyDescent="0.3">
      <c r="A29">
        <v>2022</v>
      </c>
      <c r="B29" s="3">
        <v>44835</v>
      </c>
      <c r="C29" s="3">
        <v>44926</v>
      </c>
      <c r="D29">
        <v>2000000</v>
      </c>
      <c r="F29" s="2">
        <v>25300001</v>
      </c>
      <c r="G29" t="s">
        <v>58</v>
      </c>
      <c r="H29" s="6">
        <v>0</v>
      </c>
      <c r="I29" s="6">
        <v>1367014.9</v>
      </c>
      <c r="J29" s="6">
        <v>0</v>
      </c>
      <c r="K29" s="6">
        <v>1281901.4899999998</v>
      </c>
      <c r="L29" s="6">
        <v>1281901.4899999998</v>
      </c>
      <c r="M29" s="6">
        <v>1276164.4899999998</v>
      </c>
      <c r="N29" t="s">
        <v>57</v>
      </c>
      <c r="O29" s="4" t="s">
        <v>65</v>
      </c>
      <c r="P29" t="s">
        <v>55</v>
      </c>
      <c r="Q29" s="3">
        <v>44946</v>
      </c>
      <c r="R29" s="3">
        <v>45291</v>
      </c>
      <c r="S29" t="s">
        <v>56</v>
      </c>
    </row>
    <row r="30" spans="1:19" x14ac:dyDescent="0.3">
      <c r="A30">
        <v>2022</v>
      </c>
      <c r="B30" s="3">
        <v>44835</v>
      </c>
      <c r="C30" s="3">
        <v>44926</v>
      </c>
      <c r="D30">
        <v>2000000</v>
      </c>
      <c r="F30" s="2">
        <v>26100002</v>
      </c>
      <c r="G30" t="s">
        <v>58</v>
      </c>
      <c r="H30" s="6">
        <v>0</v>
      </c>
      <c r="I30" s="6">
        <v>76778.710000000006</v>
      </c>
      <c r="J30" s="6">
        <v>36206.9</v>
      </c>
      <c r="K30" s="6">
        <v>76778.710000000006</v>
      </c>
      <c r="L30" s="6">
        <v>76778.710000000006</v>
      </c>
      <c r="M30" s="6">
        <v>74546.33</v>
      </c>
      <c r="N30" t="s">
        <v>54</v>
      </c>
      <c r="O30" s="4" t="s">
        <v>65</v>
      </c>
      <c r="P30" t="s">
        <v>55</v>
      </c>
      <c r="Q30" s="3">
        <v>44946</v>
      </c>
      <c r="R30" s="3">
        <v>45291</v>
      </c>
      <c r="S30" t="s">
        <v>56</v>
      </c>
    </row>
    <row r="31" spans="1:19" x14ac:dyDescent="0.3">
      <c r="A31">
        <v>2022</v>
      </c>
      <c r="B31" s="3">
        <v>44835</v>
      </c>
      <c r="C31" s="3">
        <v>44926</v>
      </c>
      <c r="D31">
        <v>2000000</v>
      </c>
      <c r="F31" s="2">
        <v>26100003</v>
      </c>
      <c r="G31" t="s">
        <v>58</v>
      </c>
      <c r="H31" s="6">
        <v>20000</v>
      </c>
      <c r="I31" s="6">
        <v>22823.8</v>
      </c>
      <c r="J31" s="6">
        <v>0</v>
      </c>
      <c r="K31" s="6">
        <v>22823.19</v>
      </c>
      <c r="L31" s="6">
        <v>22823.19</v>
      </c>
      <c r="M31" s="6">
        <v>22823.19</v>
      </c>
      <c r="N31" t="s">
        <v>57</v>
      </c>
      <c r="O31" s="4" t="s">
        <v>65</v>
      </c>
      <c r="P31" t="s">
        <v>55</v>
      </c>
      <c r="Q31" s="3">
        <v>44946</v>
      </c>
      <c r="R31" s="3">
        <v>45291</v>
      </c>
      <c r="S31" t="s">
        <v>56</v>
      </c>
    </row>
    <row r="32" spans="1:19" x14ac:dyDescent="0.3">
      <c r="A32">
        <v>2022</v>
      </c>
      <c r="B32" s="3">
        <v>44835</v>
      </c>
      <c r="C32" s="3">
        <v>44926</v>
      </c>
      <c r="D32">
        <v>2000000</v>
      </c>
      <c r="F32" s="2">
        <v>27100001</v>
      </c>
      <c r="G32" t="s">
        <v>58</v>
      </c>
      <c r="H32" s="6">
        <v>30000</v>
      </c>
      <c r="I32" s="6">
        <v>15000</v>
      </c>
      <c r="J32" s="6">
        <v>0</v>
      </c>
      <c r="K32" s="6">
        <v>14807.68</v>
      </c>
      <c r="L32" s="6">
        <v>14807.68</v>
      </c>
      <c r="M32" s="6">
        <v>14807.68</v>
      </c>
      <c r="N32" t="s">
        <v>57</v>
      </c>
      <c r="O32" s="4" t="s">
        <v>65</v>
      </c>
      <c r="P32" t="s">
        <v>55</v>
      </c>
      <c r="Q32" s="3">
        <v>44946</v>
      </c>
      <c r="R32" s="3">
        <v>45291</v>
      </c>
      <c r="S32" t="s">
        <v>56</v>
      </c>
    </row>
    <row r="33" spans="1:19" x14ac:dyDescent="0.3">
      <c r="A33">
        <v>2022</v>
      </c>
      <c r="B33" s="3">
        <v>44835</v>
      </c>
      <c r="C33" s="3">
        <v>44926</v>
      </c>
      <c r="D33">
        <v>2000000</v>
      </c>
      <c r="F33" s="2">
        <v>27200001</v>
      </c>
      <c r="G33" t="s">
        <v>58</v>
      </c>
      <c r="H33" s="6">
        <v>0</v>
      </c>
      <c r="I33" s="6">
        <v>38000</v>
      </c>
      <c r="J33" s="6">
        <v>0</v>
      </c>
      <c r="K33" s="6">
        <v>0</v>
      </c>
      <c r="L33" s="6">
        <v>0</v>
      </c>
      <c r="M33" s="6">
        <v>0</v>
      </c>
      <c r="N33" t="s">
        <v>57</v>
      </c>
      <c r="O33" s="4" t="s">
        <v>65</v>
      </c>
      <c r="P33" t="s">
        <v>55</v>
      </c>
      <c r="Q33" s="3">
        <v>44946</v>
      </c>
      <c r="R33" s="3">
        <v>45291</v>
      </c>
      <c r="S33" t="s">
        <v>56</v>
      </c>
    </row>
    <row r="34" spans="1:19" x14ac:dyDescent="0.3">
      <c r="A34">
        <v>2022</v>
      </c>
      <c r="B34" s="3">
        <v>44835</v>
      </c>
      <c r="C34" s="3">
        <v>44926</v>
      </c>
      <c r="D34">
        <v>2000000</v>
      </c>
      <c r="F34" s="2">
        <v>29200001</v>
      </c>
      <c r="G34" t="s">
        <v>58</v>
      </c>
      <c r="H34" s="6">
        <v>0</v>
      </c>
      <c r="I34" s="6">
        <v>761</v>
      </c>
      <c r="J34" s="6">
        <v>0</v>
      </c>
      <c r="K34" s="6">
        <v>761</v>
      </c>
      <c r="L34" s="6">
        <v>761</v>
      </c>
      <c r="M34" s="6">
        <v>761</v>
      </c>
      <c r="N34" t="s">
        <v>54</v>
      </c>
      <c r="O34" s="4" t="s">
        <v>65</v>
      </c>
      <c r="P34" t="s">
        <v>55</v>
      </c>
      <c r="Q34" s="3">
        <v>44946</v>
      </c>
      <c r="R34" s="3">
        <v>45291</v>
      </c>
      <c r="S34" t="s">
        <v>56</v>
      </c>
    </row>
    <row r="35" spans="1:19" x14ac:dyDescent="0.3">
      <c r="A35">
        <v>2022</v>
      </c>
      <c r="B35" s="3">
        <v>44835</v>
      </c>
      <c r="C35" s="3">
        <v>44926</v>
      </c>
      <c r="D35">
        <v>2000000</v>
      </c>
      <c r="F35" s="2">
        <v>29400001</v>
      </c>
      <c r="G35" t="s">
        <v>58</v>
      </c>
      <c r="H35" s="6">
        <v>80000</v>
      </c>
      <c r="I35" s="6">
        <v>245333.22</v>
      </c>
      <c r="J35" s="6">
        <v>0</v>
      </c>
      <c r="K35" s="6">
        <v>59076.55</v>
      </c>
      <c r="L35" s="6">
        <v>59076.55</v>
      </c>
      <c r="M35" s="6">
        <v>59076.55</v>
      </c>
      <c r="N35" t="s">
        <v>57</v>
      </c>
      <c r="O35" s="4" t="s">
        <v>65</v>
      </c>
      <c r="P35" t="s">
        <v>55</v>
      </c>
      <c r="Q35" s="3">
        <v>44946</v>
      </c>
      <c r="R35" s="3">
        <v>45291</v>
      </c>
      <c r="S35" t="s">
        <v>56</v>
      </c>
    </row>
    <row r="36" spans="1:19" x14ac:dyDescent="0.3">
      <c r="A36">
        <v>2022</v>
      </c>
      <c r="B36" s="3">
        <v>44835</v>
      </c>
      <c r="C36" s="3">
        <v>44926</v>
      </c>
      <c r="D36">
        <v>2000000</v>
      </c>
      <c r="F36" s="2">
        <v>29600001</v>
      </c>
      <c r="G36" t="s">
        <v>58</v>
      </c>
      <c r="H36" s="6">
        <v>60000</v>
      </c>
      <c r="I36" s="6">
        <v>110000</v>
      </c>
      <c r="J36" s="6">
        <v>0</v>
      </c>
      <c r="K36" s="6">
        <v>104829.17</v>
      </c>
      <c r="L36" s="6">
        <v>104829.17</v>
      </c>
      <c r="M36" s="6">
        <v>104829.17</v>
      </c>
      <c r="N36" t="s">
        <v>57</v>
      </c>
      <c r="O36" s="4" t="s">
        <v>65</v>
      </c>
      <c r="P36" t="s">
        <v>55</v>
      </c>
      <c r="Q36" s="3">
        <v>44946</v>
      </c>
      <c r="R36" s="3">
        <v>45291</v>
      </c>
      <c r="S36" t="s">
        <v>56</v>
      </c>
    </row>
    <row r="37" spans="1:19" x14ac:dyDescent="0.3">
      <c r="A37">
        <v>2022</v>
      </c>
      <c r="B37" s="3">
        <v>44835</v>
      </c>
      <c r="C37" s="3">
        <v>44926</v>
      </c>
      <c r="D37">
        <v>2000000</v>
      </c>
      <c r="F37" s="1">
        <v>29900001</v>
      </c>
      <c r="G37" t="s">
        <v>58</v>
      </c>
      <c r="H37" s="6">
        <v>59980</v>
      </c>
      <c r="I37" s="6">
        <v>60453</v>
      </c>
      <c r="J37" s="6">
        <v>0</v>
      </c>
      <c r="K37" s="6">
        <v>473</v>
      </c>
      <c r="L37" s="6">
        <v>473</v>
      </c>
      <c r="M37" s="6">
        <v>473</v>
      </c>
      <c r="N37" t="s">
        <v>54</v>
      </c>
      <c r="O37" s="4" t="s">
        <v>65</v>
      </c>
      <c r="P37" t="s">
        <v>55</v>
      </c>
      <c r="Q37" s="3">
        <v>44946</v>
      </c>
      <c r="R37" s="3">
        <v>45291</v>
      </c>
      <c r="S37" t="s">
        <v>56</v>
      </c>
    </row>
    <row r="38" spans="1:19" x14ac:dyDescent="0.3">
      <c r="A38">
        <v>2022</v>
      </c>
      <c r="B38" s="3">
        <v>44835</v>
      </c>
      <c r="C38" s="3">
        <v>44926</v>
      </c>
      <c r="D38">
        <v>3000000</v>
      </c>
      <c r="F38" s="1">
        <v>31100001</v>
      </c>
      <c r="G38" t="s">
        <v>59</v>
      </c>
      <c r="H38" s="6">
        <v>432000</v>
      </c>
      <c r="I38" s="6">
        <v>398000</v>
      </c>
      <c r="J38" s="6">
        <v>0</v>
      </c>
      <c r="K38" s="6">
        <v>289104</v>
      </c>
      <c r="L38" s="6">
        <v>289104</v>
      </c>
      <c r="M38" s="6">
        <v>289104</v>
      </c>
      <c r="N38" t="s">
        <v>54</v>
      </c>
      <c r="O38" s="4" t="s">
        <v>65</v>
      </c>
      <c r="P38" t="s">
        <v>55</v>
      </c>
      <c r="Q38" s="3">
        <v>44946</v>
      </c>
      <c r="R38" s="3">
        <v>45291</v>
      </c>
      <c r="S38" t="s">
        <v>56</v>
      </c>
    </row>
    <row r="39" spans="1:19" x14ac:dyDescent="0.3">
      <c r="A39">
        <v>2022</v>
      </c>
      <c r="B39" s="3">
        <v>44835</v>
      </c>
      <c r="C39" s="3">
        <v>44926</v>
      </c>
      <c r="D39">
        <v>3000000</v>
      </c>
      <c r="F39" s="1">
        <v>31300001</v>
      </c>
      <c r="G39" t="s">
        <v>59</v>
      </c>
      <c r="H39" s="6">
        <v>60000</v>
      </c>
      <c r="I39" s="6">
        <v>94000</v>
      </c>
      <c r="J39" s="6">
        <v>0</v>
      </c>
      <c r="K39" s="6">
        <v>92051</v>
      </c>
      <c r="L39" s="6">
        <v>92051</v>
      </c>
      <c r="M39" s="6">
        <v>92051</v>
      </c>
      <c r="N39" t="s">
        <v>54</v>
      </c>
      <c r="O39" s="4" t="s">
        <v>65</v>
      </c>
      <c r="P39" t="s">
        <v>55</v>
      </c>
      <c r="Q39" s="3">
        <v>44946</v>
      </c>
      <c r="R39" s="3">
        <v>45291</v>
      </c>
      <c r="S39" t="s">
        <v>56</v>
      </c>
    </row>
    <row r="40" spans="1:19" x14ac:dyDescent="0.3">
      <c r="A40">
        <v>2022</v>
      </c>
      <c r="B40" s="3">
        <v>44835</v>
      </c>
      <c r="C40" s="3">
        <v>44926</v>
      </c>
      <c r="D40">
        <v>3000000</v>
      </c>
      <c r="F40" s="1">
        <v>31400001</v>
      </c>
      <c r="G40" t="s">
        <v>59</v>
      </c>
      <c r="H40" s="6">
        <v>222000</v>
      </c>
      <c r="I40" s="6">
        <v>222600</v>
      </c>
      <c r="J40" s="6">
        <v>0</v>
      </c>
      <c r="K40" s="6">
        <v>221453.64</v>
      </c>
      <c r="L40" s="6">
        <v>221453.64</v>
      </c>
      <c r="M40" s="6">
        <f>220980.64+236</f>
        <v>221216.64000000001</v>
      </c>
      <c r="N40" t="s">
        <v>54</v>
      </c>
      <c r="O40" s="4" t="s">
        <v>65</v>
      </c>
      <c r="P40" t="s">
        <v>55</v>
      </c>
      <c r="Q40" s="3">
        <v>44946</v>
      </c>
      <c r="R40" s="3">
        <v>45291</v>
      </c>
      <c r="S40" t="s">
        <v>56</v>
      </c>
    </row>
    <row r="41" spans="1:19" x14ac:dyDescent="0.3">
      <c r="A41">
        <v>2022</v>
      </c>
      <c r="B41" s="3">
        <v>44835</v>
      </c>
      <c r="C41" s="3">
        <v>44926</v>
      </c>
      <c r="D41">
        <v>3000000</v>
      </c>
      <c r="F41" s="1">
        <v>31700001</v>
      </c>
      <c r="G41" t="s">
        <v>59</v>
      </c>
      <c r="H41" s="6">
        <v>170000</v>
      </c>
      <c r="I41" s="6">
        <v>170000</v>
      </c>
      <c r="J41" s="6">
        <v>0</v>
      </c>
      <c r="K41" s="6">
        <v>166176</v>
      </c>
      <c r="L41" s="6">
        <v>166176</v>
      </c>
      <c r="M41" s="6">
        <v>166176</v>
      </c>
      <c r="N41" t="s">
        <v>54</v>
      </c>
      <c r="O41" s="4" t="s">
        <v>65</v>
      </c>
      <c r="P41" t="s">
        <v>55</v>
      </c>
      <c r="Q41" s="3">
        <v>44946</v>
      </c>
      <c r="R41" s="3">
        <v>45291</v>
      </c>
      <c r="S41" t="s">
        <v>56</v>
      </c>
    </row>
    <row r="42" spans="1:19" x14ac:dyDescent="0.3">
      <c r="A42">
        <v>2022</v>
      </c>
      <c r="B42" s="3">
        <v>44835</v>
      </c>
      <c r="C42" s="3">
        <v>44926</v>
      </c>
      <c r="D42">
        <v>3000000</v>
      </c>
      <c r="F42" s="1">
        <v>31800001</v>
      </c>
      <c r="G42" t="s">
        <v>59</v>
      </c>
      <c r="H42" s="6">
        <v>0</v>
      </c>
      <c r="I42" s="6">
        <v>3000</v>
      </c>
      <c r="J42" s="6">
        <v>0</v>
      </c>
      <c r="K42" s="6">
        <v>0</v>
      </c>
      <c r="L42" s="6">
        <v>0</v>
      </c>
      <c r="M42" s="6">
        <v>0</v>
      </c>
      <c r="N42" t="s">
        <v>57</v>
      </c>
      <c r="O42" s="4" t="s">
        <v>65</v>
      </c>
      <c r="P42" t="s">
        <v>55</v>
      </c>
      <c r="Q42" s="3">
        <v>44946</v>
      </c>
      <c r="R42" s="3">
        <v>45291</v>
      </c>
      <c r="S42" t="s">
        <v>56</v>
      </c>
    </row>
    <row r="43" spans="1:19" x14ac:dyDescent="0.3">
      <c r="A43">
        <v>2022</v>
      </c>
      <c r="B43" s="3">
        <v>44835</v>
      </c>
      <c r="C43" s="3">
        <v>44926</v>
      </c>
      <c r="D43">
        <v>3000000</v>
      </c>
      <c r="F43" s="1">
        <v>31800003</v>
      </c>
      <c r="G43" t="s">
        <v>59</v>
      </c>
      <c r="H43" s="6">
        <v>4000</v>
      </c>
      <c r="I43" s="6">
        <v>21647.01</v>
      </c>
      <c r="J43" s="6">
        <v>0</v>
      </c>
      <c r="K43" s="6">
        <v>4124.18</v>
      </c>
      <c r="L43" s="6">
        <v>4124.18</v>
      </c>
      <c r="M43" s="6">
        <v>4124.18</v>
      </c>
      <c r="N43" t="s">
        <v>54</v>
      </c>
      <c r="O43" s="4" t="s">
        <v>65</v>
      </c>
      <c r="P43" t="s">
        <v>55</v>
      </c>
      <c r="Q43" s="3">
        <v>44946</v>
      </c>
      <c r="R43" s="3">
        <v>45291</v>
      </c>
      <c r="S43" t="s">
        <v>56</v>
      </c>
    </row>
    <row r="44" spans="1:19" x14ac:dyDescent="0.3">
      <c r="A44">
        <v>2022</v>
      </c>
      <c r="B44" s="3">
        <v>44835</v>
      </c>
      <c r="C44" s="3">
        <v>44926</v>
      </c>
      <c r="D44">
        <v>3000000</v>
      </c>
      <c r="F44" s="1">
        <v>32300002</v>
      </c>
      <c r="G44" t="s">
        <v>59</v>
      </c>
      <c r="H44" s="6">
        <v>0</v>
      </c>
      <c r="I44" s="6">
        <v>751782.5</v>
      </c>
      <c r="J44" s="6">
        <v>0</v>
      </c>
      <c r="K44" s="6">
        <v>597729.82999999996</v>
      </c>
      <c r="L44" s="6">
        <v>597729.82999999996</v>
      </c>
      <c r="M44" s="6">
        <v>597729.82999999996</v>
      </c>
      <c r="N44" t="s">
        <v>57</v>
      </c>
      <c r="O44" s="4" t="s">
        <v>65</v>
      </c>
      <c r="P44" t="s">
        <v>55</v>
      </c>
      <c r="Q44" s="3">
        <v>44946</v>
      </c>
      <c r="R44" s="3">
        <v>45291</v>
      </c>
      <c r="S44" t="s">
        <v>56</v>
      </c>
    </row>
    <row r="45" spans="1:19" x14ac:dyDescent="0.3">
      <c r="A45">
        <v>2022</v>
      </c>
      <c r="B45" s="3">
        <v>44835</v>
      </c>
      <c r="C45" s="3">
        <v>44926</v>
      </c>
      <c r="D45">
        <v>3000000</v>
      </c>
      <c r="F45" s="1">
        <v>32500002</v>
      </c>
      <c r="G45" t="s">
        <v>59</v>
      </c>
      <c r="H45" s="6">
        <v>0</v>
      </c>
      <c r="I45" s="6">
        <v>25120.720000000001</v>
      </c>
      <c r="J45" s="6">
        <v>0</v>
      </c>
      <c r="K45" s="6">
        <v>2320</v>
      </c>
      <c r="L45" s="6">
        <v>2320</v>
      </c>
      <c r="M45" s="6">
        <v>2320</v>
      </c>
      <c r="N45" t="s">
        <v>57</v>
      </c>
      <c r="O45" s="4" t="s">
        <v>65</v>
      </c>
      <c r="P45" t="s">
        <v>55</v>
      </c>
      <c r="Q45" s="3">
        <v>44946</v>
      </c>
      <c r="R45" s="3">
        <v>45291</v>
      </c>
      <c r="S45" t="s">
        <v>56</v>
      </c>
    </row>
    <row r="46" spans="1:19" x14ac:dyDescent="0.3">
      <c r="A46">
        <v>2022</v>
      </c>
      <c r="B46" s="3">
        <v>44835</v>
      </c>
      <c r="C46" s="3">
        <v>44926</v>
      </c>
      <c r="D46">
        <v>3000000</v>
      </c>
      <c r="F46" s="1">
        <v>32900001</v>
      </c>
      <c r="G46" t="s">
        <v>59</v>
      </c>
      <c r="H46" s="6">
        <v>251330</v>
      </c>
      <c r="I46" s="6">
        <f>931840.1+48000</f>
        <v>979840.1</v>
      </c>
      <c r="J46" s="6">
        <v>0</v>
      </c>
      <c r="K46" s="6">
        <f>924021.36+155770.68</f>
        <v>1079792.04</v>
      </c>
      <c r="L46" s="6">
        <f>924021.36+155770.68</f>
        <v>1079792.04</v>
      </c>
      <c r="M46" s="6">
        <v>1079792.04</v>
      </c>
      <c r="N46" t="s">
        <v>57</v>
      </c>
      <c r="O46" s="4" t="s">
        <v>65</v>
      </c>
      <c r="P46" t="s">
        <v>55</v>
      </c>
      <c r="Q46" s="3">
        <v>44946</v>
      </c>
      <c r="R46" s="3">
        <v>45291</v>
      </c>
      <c r="S46" t="s">
        <v>56</v>
      </c>
    </row>
    <row r="47" spans="1:19" x14ac:dyDescent="0.3">
      <c r="A47">
        <v>2022</v>
      </c>
      <c r="B47" s="3">
        <v>44835</v>
      </c>
      <c r="C47" s="3">
        <v>44926</v>
      </c>
      <c r="D47">
        <v>3000000</v>
      </c>
      <c r="F47" s="1">
        <v>32900002</v>
      </c>
      <c r="G47" t="s">
        <v>59</v>
      </c>
      <c r="H47" s="6">
        <v>168000</v>
      </c>
      <c r="I47" s="6">
        <f>311982+53900+168000</f>
        <v>533882</v>
      </c>
      <c r="J47" s="6">
        <v>0</v>
      </c>
      <c r="K47" s="6">
        <f>53870.4+27840</f>
        <v>81710.399999999994</v>
      </c>
      <c r="L47" s="6">
        <f>53870.4+27840</f>
        <v>81710.399999999994</v>
      </c>
      <c r="M47" s="6">
        <v>81710.399999999994</v>
      </c>
      <c r="N47" t="s">
        <v>57</v>
      </c>
      <c r="O47" s="4" t="s">
        <v>65</v>
      </c>
      <c r="P47" t="s">
        <v>55</v>
      </c>
      <c r="Q47" s="3">
        <v>44946</v>
      </c>
      <c r="R47" s="3">
        <v>45291</v>
      </c>
      <c r="S47" t="s">
        <v>56</v>
      </c>
    </row>
    <row r="48" spans="1:19" x14ac:dyDescent="0.3">
      <c r="A48">
        <v>2022</v>
      </c>
      <c r="B48" s="3">
        <v>44835</v>
      </c>
      <c r="C48" s="3">
        <v>44926</v>
      </c>
      <c r="D48">
        <v>3000000</v>
      </c>
      <c r="F48" s="1">
        <v>33100001</v>
      </c>
      <c r="G48" t="s">
        <v>59</v>
      </c>
      <c r="H48" s="6">
        <v>0</v>
      </c>
      <c r="I48" s="6">
        <v>16201041.16</v>
      </c>
      <c r="J48" s="6">
        <v>0</v>
      </c>
      <c r="K48" s="6">
        <v>15203603.199999999</v>
      </c>
      <c r="L48" s="6">
        <v>15203603.199999999</v>
      </c>
      <c r="M48" s="6">
        <v>14403631.49</v>
      </c>
      <c r="N48" t="s">
        <v>57</v>
      </c>
      <c r="O48" s="4" t="s">
        <v>65</v>
      </c>
      <c r="P48" t="s">
        <v>55</v>
      </c>
      <c r="Q48" s="3">
        <v>44946</v>
      </c>
      <c r="R48" s="3">
        <v>45291</v>
      </c>
      <c r="S48" t="s">
        <v>56</v>
      </c>
    </row>
    <row r="49" spans="1:19" x14ac:dyDescent="0.3">
      <c r="A49">
        <v>2022</v>
      </c>
      <c r="B49" s="3">
        <v>44835</v>
      </c>
      <c r="C49" s="3">
        <v>44926</v>
      </c>
      <c r="D49">
        <v>3000000</v>
      </c>
      <c r="F49" s="1">
        <v>33800001</v>
      </c>
      <c r="G49" t="s">
        <v>59</v>
      </c>
      <c r="H49" s="6">
        <v>169815</v>
      </c>
      <c r="I49" s="6">
        <v>504886</v>
      </c>
      <c r="J49" s="6">
        <v>0</v>
      </c>
      <c r="K49" s="6">
        <v>333245</v>
      </c>
      <c r="L49" s="6">
        <v>333245</v>
      </c>
      <c r="M49" s="6">
        <v>333245</v>
      </c>
      <c r="N49" t="s">
        <v>57</v>
      </c>
      <c r="O49" s="4" t="s">
        <v>65</v>
      </c>
      <c r="P49" t="s">
        <v>55</v>
      </c>
      <c r="Q49" s="3">
        <v>44946</v>
      </c>
      <c r="R49" s="3">
        <v>45291</v>
      </c>
      <c r="S49" t="s">
        <v>56</v>
      </c>
    </row>
    <row r="50" spans="1:19" x14ac:dyDescent="0.3">
      <c r="A50">
        <v>2022</v>
      </c>
      <c r="B50" s="3">
        <v>44835</v>
      </c>
      <c r="C50" s="3">
        <v>44926</v>
      </c>
      <c r="D50">
        <v>3000000</v>
      </c>
      <c r="F50" s="1">
        <v>34100001</v>
      </c>
      <c r="G50" t="s">
        <v>59</v>
      </c>
      <c r="H50" s="6">
        <v>2520</v>
      </c>
      <c r="I50" s="6">
        <v>230891.61</v>
      </c>
      <c r="J50" s="6">
        <v>0</v>
      </c>
      <c r="K50" s="6">
        <v>1716.8</v>
      </c>
      <c r="L50" s="6">
        <v>1716.8</v>
      </c>
      <c r="M50" s="6">
        <v>1716.8</v>
      </c>
      <c r="N50" t="s">
        <v>60</v>
      </c>
      <c r="O50" s="4" t="s">
        <v>65</v>
      </c>
      <c r="P50" t="s">
        <v>55</v>
      </c>
      <c r="Q50" s="3">
        <v>44946</v>
      </c>
      <c r="R50" s="3">
        <v>45291</v>
      </c>
      <c r="S50" t="s">
        <v>56</v>
      </c>
    </row>
    <row r="51" spans="1:19" x14ac:dyDescent="0.3">
      <c r="A51">
        <v>2022</v>
      </c>
      <c r="B51" s="3">
        <v>44835</v>
      </c>
      <c r="C51" s="3">
        <v>44926</v>
      </c>
      <c r="D51">
        <v>3000000</v>
      </c>
      <c r="F51" s="1">
        <v>34500001</v>
      </c>
      <c r="G51" t="s">
        <v>59</v>
      </c>
      <c r="H51" s="6">
        <v>140517</v>
      </c>
      <c r="I51" s="6">
        <v>153432.5</v>
      </c>
      <c r="J51" s="6">
        <v>0</v>
      </c>
      <c r="K51" s="6">
        <v>125845.32</v>
      </c>
      <c r="L51" s="6">
        <v>125845.32</v>
      </c>
      <c r="M51" s="6">
        <v>125845.32</v>
      </c>
      <c r="N51" t="s">
        <v>54</v>
      </c>
      <c r="O51" s="4" t="s">
        <v>65</v>
      </c>
      <c r="P51" t="s">
        <v>55</v>
      </c>
      <c r="Q51" s="3">
        <v>44946</v>
      </c>
      <c r="R51" s="3">
        <v>45291</v>
      </c>
      <c r="S51" t="s">
        <v>56</v>
      </c>
    </row>
    <row r="52" spans="1:19" x14ac:dyDescent="0.3">
      <c r="A52">
        <v>2022</v>
      </c>
      <c r="B52" s="3">
        <v>44835</v>
      </c>
      <c r="C52" s="3">
        <v>44926</v>
      </c>
      <c r="D52">
        <v>3000000</v>
      </c>
      <c r="F52" s="1">
        <v>35100001</v>
      </c>
      <c r="G52" t="s">
        <v>59</v>
      </c>
      <c r="H52" s="6">
        <v>120000</v>
      </c>
      <c r="I52" s="6">
        <v>700281.22</v>
      </c>
      <c r="J52" s="6">
        <v>514911.24</v>
      </c>
      <c r="K52" s="6">
        <v>101320.89</v>
      </c>
      <c r="L52" s="6">
        <v>101320.89</v>
      </c>
      <c r="M52" s="6">
        <v>101320.89</v>
      </c>
      <c r="N52" t="s">
        <v>60</v>
      </c>
      <c r="O52" s="4" t="s">
        <v>65</v>
      </c>
      <c r="P52" t="s">
        <v>55</v>
      </c>
      <c r="Q52" s="3">
        <v>44946</v>
      </c>
      <c r="R52" s="3">
        <v>45291</v>
      </c>
      <c r="S52" t="s">
        <v>56</v>
      </c>
    </row>
    <row r="53" spans="1:19" x14ac:dyDescent="0.3">
      <c r="A53">
        <v>2022</v>
      </c>
      <c r="B53" s="3">
        <v>44835</v>
      </c>
      <c r="C53" s="3">
        <v>44926</v>
      </c>
      <c r="D53">
        <v>3000000</v>
      </c>
      <c r="F53" s="1">
        <v>35300001</v>
      </c>
      <c r="G53" t="s">
        <v>59</v>
      </c>
      <c r="H53" s="6">
        <v>0</v>
      </c>
      <c r="I53" s="6">
        <v>20334.39</v>
      </c>
      <c r="J53" s="6">
        <v>0</v>
      </c>
      <c r="K53" s="6">
        <v>7243.75</v>
      </c>
      <c r="L53" s="6">
        <v>7243.75</v>
      </c>
      <c r="M53" s="6">
        <v>7243.75</v>
      </c>
      <c r="N53" t="s">
        <v>57</v>
      </c>
      <c r="O53" s="4" t="s">
        <v>65</v>
      </c>
      <c r="P53" t="s">
        <v>55</v>
      </c>
      <c r="Q53" s="3">
        <v>44946</v>
      </c>
      <c r="R53" s="3">
        <v>45291</v>
      </c>
      <c r="S53" t="s">
        <v>56</v>
      </c>
    </row>
    <row r="54" spans="1:19" x14ac:dyDescent="0.3">
      <c r="A54">
        <v>2022</v>
      </c>
      <c r="B54" s="3">
        <v>44835</v>
      </c>
      <c r="C54" s="3">
        <v>44926</v>
      </c>
      <c r="D54">
        <v>3000000</v>
      </c>
      <c r="F54" s="1">
        <v>35500002</v>
      </c>
      <c r="G54" t="s">
        <v>59</v>
      </c>
      <c r="H54" s="6">
        <v>119134</v>
      </c>
      <c r="I54" s="6">
        <v>1147116</v>
      </c>
      <c r="J54" s="6">
        <v>0</v>
      </c>
      <c r="K54" s="6">
        <v>361031.25</v>
      </c>
      <c r="L54" s="6">
        <v>361031.25</v>
      </c>
      <c r="M54" s="6">
        <v>361031.25</v>
      </c>
      <c r="N54" t="s">
        <v>57</v>
      </c>
      <c r="O54" s="4" t="s">
        <v>65</v>
      </c>
      <c r="P54" t="s">
        <v>55</v>
      </c>
      <c r="Q54" s="3">
        <v>44946</v>
      </c>
      <c r="R54" s="3">
        <v>45291</v>
      </c>
      <c r="S54" t="s">
        <v>56</v>
      </c>
    </row>
    <row r="55" spans="1:19" x14ac:dyDescent="0.3">
      <c r="A55">
        <v>2022</v>
      </c>
      <c r="B55" s="3">
        <v>44835</v>
      </c>
      <c r="C55" s="3">
        <v>44926</v>
      </c>
      <c r="D55">
        <v>3000000</v>
      </c>
      <c r="F55" s="1">
        <v>35800001</v>
      </c>
      <c r="G55" t="s">
        <v>59</v>
      </c>
      <c r="H55" s="6">
        <v>85714</v>
      </c>
      <c r="I55" s="6">
        <v>203571.14</v>
      </c>
      <c r="J55" s="6">
        <v>0</v>
      </c>
      <c r="K55" s="6">
        <v>117857.14</v>
      </c>
      <c r="L55" s="6">
        <v>117857.14</v>
      </c>
      <c r="M55" s="6">
        <v>117857.14</v>
      </c>
      <c r="N55" t="s">
        <v>57</v>
      </c>
      <c r="O55" s="4" t="s">
        <v>65</v>
      </c>
      <c r="P55" t="s">
        <v>55</v>
      </c>
      <c r="Q55" s="3">
        <v>44946</v>
      </c>
      <c r="R55" s="3">
        <v>45291</v>
      </c>
      <c r="S55" t="s">
        <v>56</v>
      </c>
    </row>
    <row r="56" spans="1:19" x14ac:dyDescent="0.3">
      <c r="A56">
        <v>2022</v>
      </c>
      <c r="B56" s="3">
        <v>44835</v>
      </c>
      <c r="C56" s="3">
        <v>44926</v>
      </c>
      <c r="D56">
        <v>3000000</v>
      </c>
      <c r="F56" s="1">
        <v>35900001</v>
      </c>
      <c r="G56" t="s">
        <v>59</v>
      </c>
      <c r="H56" s="6">
        <v>0</v>
      </c>
      <c r="I56" s="6">
        <v>25000</v>
      </c>
      <c r="J56" s="6">
        <v>0</v>
      </c>
      <c r="K56" s="6">
        <v>14794.75</v>
      </c>
      <c r="L56" s="6">
        <v>14794.75</v>
      </c>
      <c r="M56" s="6">
        <v>14794.75</v>
      </c>
      <c r="N56" t="s">
        <v>57</v>
      </c>
      <c r="O56" s="4" t="s">
        <v>65</v>
      </c>
      <c r="P56" t="s">
        <v>55</v>
      </c>
      <c r="Q56" s="3">
        <v>44946</v>
      </c>
      <c r="R56" s="3">
        <v>45291</v>
      </c>
      <c r="S56" t="s">
        <v>56</v>
      </c>
    </row>
    <row r="57" spans="1:19" x14ac:dyDescent="0.3">
      <c r="A57">
        <v>2022</v>
      </c>
      <c r="B57" s="3">
        <v>44835</v>
      </c>
      <c r="C57" s="3">
        <v>44926</v>
      </c>
      <c r="D57">
        <v>3000000</v>
      </c>
      <c r="F57" s="1">
        <v>36100001</v>
      </c>
      <c r="G57" t="s">
        <v>59</v>
      </c>
      <c r="H57" s="6">
        <v>0</v>
      </c>
      <c r="I57" s="6">
        <v>94190.05</v>
      </c>
      <c r="J57" s="6">
        <v>0</v>
      </c>
      <c r="K57" s="6">
        <v>50637.440000000002</v>
      </c>
      <c r="L57" s="6">
        <v>50637.440000000002</v>
      </c>
      <c r="M57" s="6">
        <v>50637.440000000002</v>
      </c>
      <c r="N57" t="s">
        <v>57</v>
      </c>
      <c r="O57" s="4" t="s">
        <v>65</v>
      </c>
      <c r="P57" t="s">
        <v>55</v>
      </c>
      <c r="Q57" s="3">
        <v>44946</v>
      </c>
      <c r="R57" s="3">
        <v>45291</v>
      </c>
      <c r="S57" t="s">
        <v>56</v>
      </c>
    </row>
    <row r="58" spans="1:19" x14ac:dyDescent="0.3">
      <c r="A58">
        <v>2022</v>
      </c>
      <c r="B58" s="3">
        <v>44835</v>
      </c>
      <c r="C58" s="3">
        <v>44926</v>
      </c>
      <c r="D58">
        <v>3000000</v>
      </c>
      <c r="F58" s="1">
        <v>36100002</v>
      </c>
      <c r="G58" t="s">
        <v>59</v>
      </c>
      <c r="H58" s="6">
        <v>0</v>
      </c>
      <c r="I58" s="6">
        <f>25000+18640</f>
        <v>43640</v>
      </c>
      <c r="J58" s="6">
        <v>0</v>
      </c>
      <c r="K58" s="6">
        <f>15092.48+18640</f>
        <v>33732.479999999996</v>
      </c>
      <c r="L58" s="6">
        <f>15092.48+18640</f>
        <v>33732.479999999996</v>
      </c>
      <c r="M58" s="6">
        <f>15092.48+18640</f>
        <v>33732.479999999996</v>
      </c>
      <c r="N58" t="s">
        <v>57</v>
      </c>
      <c r="O58" s="4" t="s">
        <v>65</v>
      </c>
      <c r="P58" t="s">
        <v>55</v>
      </c>
      <c r="Q58" s="3">
        <v>44946</v>
      </c>
      <c r="R58" s="3">
        <v>45291</v>
      </c>
      <c r="S58" t="s">
        <v>56</v>
      </c>
    </row>
    <row r="59" spans="1:19" x14ac:dyDescent="0.3">
      <c r="A59">
        <v>2022</v>
      </c>
      <c r="B59" s="3">
        <v>44835</v>
      </c>
      <c r="C59" s="3">
        <v>44926</v>
      </c>
      <c r="D59">
        <v>3000000</v>
      </c>
      <c r="F59" s="1">
        <v>36100004</v>
      </c>
      <c r="G59" t="s">
        <v>59</v>
      </c>
      <c r="H59" s="6">
        <v>388992</v>
      </c>
      <c r="I59" s="6">
        <f>136500+299992+15831.48</f>
        <v>452323.48</v>
      </c>
      <c r="J59" s="6">
        <v>0</v>
      </c>
      <c r="K59" s="6">
        <f>119228.88+19664.32+15831.48</f>
        <v>154724.68000000002</v>
      </c>
      <c r="L59" s="6">
        <f>119228.88+19664.32+15831.48</f>
        <v>154724.68000000002</v>
      </c>
      <c r="M59" s="6">
        <f>119228.88+19664.32+15831.48</f>
        <v>154724.68000000002</v>
      </c>
      <c r="N59" t="s">
        <v>57</v>
      </c>
      <c r="O59" s="4" t="s">
        <v>65</v>
      </c>
      <c r="P59" t="s">
        <v>55</v>
      </c>
      <c r="Q59" s="3">
        <v>44946</v>
      </c>
      <c r="R59" s="3">
        <v>45291</v>
      </c>
      <c r="S59" t="s">
        <v>56</v>
      </c>
    </row>
    <row r="60" spans="1:19" x14ac:dyDescent="0.3">
      <c r="A60">
        <v>2022</v>
      </c>
      <c r="B60" s="3">
        <v>44835</v>
      </c>
      <c r="C60" s="3">
        <v>44926</v>
      </c>
      <c r="D60">
        <v>3000000</v>
      </c>
      <c r="F60" s="1">
        <v>36600001</v>
      </c>
      <c r="G60" t="s">
        <v>59</v>
      </c>
      <c r="H60" s="6">
        <v>0</v>
      </c>
      <c r="I60" s="6">
        <v>800</v>
      </c>
      <c r="J60" s="6">
        <v>0</v>
      </c>
      <c r="K60" s="6">
        <v>728.17</v>
      </c>
      <c r="L60" s="6">
        <v>728.17</v>
      </c>
      <c r="M60" s="6">
        <v>728.17</v>
      </c>
      <c r="N60" t="s">
        <v>57</v>
      </c>
      <c r="O60" s="4" t="s">
        <v>65</v>
      </c>
      <c r="P60" t="s">
        <v>55</v>
      </c>
      <c r="Q60" s="3">
        <v>44946</v>
      </c>
      <c r="R60" s="3">
        <v>45291</v>
      </c>
      <c r="S60" t="s">
        <v>56</v>
      </c>
    </row>
    <row r="61" spans="1:19" x14ac:dyDescent="0.3">
      <c r="A61">
        <v>2022</v>
      </c>
      <c r="B61" s="3">
        <v>44835</v>
      </c>
      <c r="C61" s="3">
        <v>44926</v>
      </c>
      <c r="D61">
        <v>3000000</v>
      </c>
      <c r="F61" s="1">
        <v>37100001</v>
      </c>
      <c r="G61" t="s">
        <v>59</v>
      </c>
      <c r="H61" s="6">
        <v>0</v>
      </c>
      <c r="I61" s="6">
        <v>3695</v>
      </c>
      <c r="J61" s="6">
        <v>0</v>
      </c>
      <c r="K61" s="6">
        <v>3695</v>
      </c>
      <c r="L61" s="6">
        <v>3695</v>
      </c>
      <c r="M61" s="6">
        <v>3695</v>
      </c>
      <c r="N61" t="s">
        <v>57</v>
      </c>
      <c r="O61" s="4" t="s">
        <v>65</v>
      </c>
      <c r="P61" t="s">
        <v>55</v>
      </c>
      <c r="Q61" s="3">
        <v>44946</v>
      </c>
      <c r="R61" s="3">
        <v>45291</v>
      </c>
      <c r="S61" t="s">
        <v>56</v>
      </c>
    </row>
    <row r="62" spans="1:19" x14ac:dyDescent="0.3">
      <c r="A62">
        <v>2022</v>
      </c>
      <c r="B62" s="3">
        <v>44835</v>
      </c>
      <c r="C62" s="3">
        <v>44926</v>
      </c>
      <c r="D62">
        <v>3000000</v>
      </c>
      <c r="F62" s="1">
        <v>37200001</v>
      </c>
      <c r="G62" t="s">
        <v>59</v>
      </c>
      <c r="H62" s="6">
        <v>0</v>
      </c>
      <c r="I62" s="6">
        <v>500064.66</v>
      </c>
      <c r="J62" s="6">
        <v>20689.66</v>
      </c>
      <c r="K62" s="6">
        <v>466849</v>
      </c>
      <c r="L62" s="6">
        <v>466849</v>
      </c>
      <c r="M62" s="6">
        <v>465294</v>
      </c>
      <c r="N62" t="s">
        <v>57</v>
      </c>
      <c r="O62" s="4" t="s">
        <v>65</v>
      </c>
      <c r="P62" t="s">
        <v>55</v>
      </c>
      <c r="Q62" s="3">
        <v>44946</v>
      </c>
      <c r="R62" s="3">
        <v>45291</v>
      </c>
      <c r="S62" t="s">
        <v>56</v>
      </c>
    </row>
    <row r="63" spans="1:19" x14ac:dyDescent="0.3">
      <c r="A63">
        <v>2022</v>
      </c>
      <c r="B63" s="3">
        <v>44835</v>
      </c>
      <c r="C63" s="3">
        <v>44926</v>
      </c>
      <c r="D63">
        <v>3000000</v>
      </c>
      <c r="F63" s="1">
        <v>37500001</v>
      </c>
      <c r="G63" t="s">
        <v>59</v>
      </c>
      <c r="H63" s="6">
        <v>3766260</v>
      </c>
      <c r="I63" s="6">
        <v>5238839.97</v>
      </c>
      <c r="J63" s="6">
        <v>43437.82</v>
      </c>
      <c r="K63" s="6">
        <v>1449297</v>
      </c>
      <c r="L63" s="6">
        <v>1449297</v>
      </c>
      <c r="M63" s="6">
        <v>1447332</v>
      </c>
      <c r="N63" t="s">
        <v>60</v>
      </c>
      <c r="O63" s="4" t="s">
        <v>65</v>
      </c>
      <c r="P63" t="s">
        <v>55</v>
      </c>
      <c r="Q63" s="3">
        <v>44946</v>
      </c>
      <c r="R63" s="3">
        <v>45291</v>
      </c>
      <c r="S63" t="s">
        <v>56</v>
      </c>
    </row>
    <row r="64" spans="1:19" x14ac:dyDescent="0.3">
      <c r="A64">
        <v>2022</v>
      </c>
      <c r="B64" s="3">
        <v>44835</v>
      </c>
      <c r="C64" s="3">
        <v>44926</v>
      </c>
      <c r="D64">
        <v>3000000</v>
      </c>
      <c r="F64" s="1">
        <v>37900001</v>
      </c>
      <c r="G64" t="s">
        <v>59</v>
      </c>
      <c r="H64" s="6">
        <v>0</v>
      </c>
      <c r="I64" s="6">
        <v>35777.550000000003</v>
      </c>
      <c r="J64" s="6">
        <v>0</v>
      </c>
      <c r="K64" s="6">
        <v>22934.63</v>
      </c>
      <c r="L64" s="6">
        <v>22934.63</v>
      </c>
      <c r="M64" s="6">
        <v>13814</v>
      </c>
      <c r="N64" t="s">
        <v>57</v>
      </c>
      <c r="O64" s="4" t="s">
        <v>65</v>
      </c>
      <c r="P64" t="s">
        <v>55</v>
      </c>
      <c r="Q64" s="3">
        <v>44946</v>
      </c>
      <c r="R64" s="3">
        <v>45291</v>
      </c>
      <c r="S64" t="s">
        <v>56</v>
      </c>
    </row>
    <row r="65" spans="1:19" x14ac:dyDescent="0.3">
      <c r="A65">
        <v>2022</v>
      </c>
      <c r="B65" s="3">
        <v>44835</v>
      </c>
      <c r="C65" s="3">
        <v>44926</v>
      </c>
      <c r="D65">
        <v>3000000</v>
      </c>
      <c r="F65" s="1">
        <v>38100001</v>
      </c>
      <c r="G65" t="s">
        <v>59</v>
      </c>
      <c r="H65" s="6">
        <v>0</v>
      </c>
      <c r="I65" s="6">
        <v>31496</v>
      </c>
      <c r="J65" s="6">
        <v>0</v>
      </c>
      <c r="K65" s="6">
        <v>31496</v>
      </c>
      <c r="L65" s="6">
        <v>31496</v>
      </c>
      <c r="M65" s="6">
        <v>31496</v>
      </c>
      <c r="N65" t="s">
        <v>57</v>
      </c>
      <c r="O65" s="4" t="s">
        <v>65</v>
      </c>
      <c r="P65" t="s">
        <v>55</v>
      </c>
      <c r="Q65" s="3">
        <v>44946</v>
      </c>
      <c r="R65" s="3">
        <v>45291</v>
      </c>
      <c r="S65" t="s">
        <v>56</v>
      </c>
    </row>
    <row r="66" spans="1:19" x14ac:dyDescent="0.3">
      <c r="A66">
        <v>2022</v>
      </c>
      <c r="B66" s="3">
        <v>44835</v>
      </c>
      <c r="C66" s="3">
        <v>44926</v>
      </c>
      <c r="D66">
        <v>3000000</v>
      </c>
      <c r="F66" s="1">
        <v>38300001</v>
      </c>
      <c r="G66" t="s">
        <v>59</v>
      </c>
      <c r="H66" s="6">
        <v>0</v>
      </c>
      <c r="I66" s="6">
        <v>244395.86</v>
      </c>
      <c r="J66" s="6">
        <v>0</v>
      </c>
      <c r="K66" s="6">
        <v>236580.01</v>
      </c>
      <c r="L66" s="6">
        <v>236580.01</v>
      </c>
      <c r="M66" s="6">
        <v>236580.01</v>
      </c>
      <c r="N66" t="s">
        <v>57</v>
      </c>
      <c r="O66" s="4" t="s">
        <v>65</v>
      </c>
      <c r="P66" t="s">
        <v>55</v>
      </c>
      <c r="Q66" s="3">
        <v>44946</v>
      </c>
      <c r="R66" s="3">
        <v>45291</v>
      </c>
      <c r="S66" t="s">
        <v>56</v>
      </c>
    </row>
    <row r="67" spans="1:19" x14ac:dyDescent="0.3">
      <c r="A67">
        <v>2022</v>
      </c>
      <c r="B67" s="3">
        <v>44835</v>
      </c>
      <c r="C67" s="3">
        <v>44926</v>
      </c>
      <c r="D67">
        <v>3000000</v>
      </c>
      <c r="F67" s="1">
        <v>39200001</v>
      </c>
      <c r="G67" t="s">
        <v>59</v>
      </c>
      <c r="H67" s="6">
        <v>0</v>
      </c>
      <c r="I67" s="6">
        <v>1261457.9199999999</v>
      </c>
      <c r="J67" s="6">
        <v>0</v>
      </c>
      <c r="K67" s="6">
        <v>1254729.92</v>
      </c>
      <c r="L67" s="6">
        <v>1254729.92</v>
      </c>
      <c r="M67" s="6">
        <v>1254729.92</v>
      </c>
      <c r="N67" t="s">
        <v>57</v>
      </c>
      <c r="O67" s="4" t="s">
        <v>65</v>
      </c>
      <c r="P67" t="s">
        <v>55</v>
      </c>
      <c r="Q67" s="3">
        <v>44946</v>
      </c>
      <c r="R67" s="3">
        <v>45291</v>
      </c>
      <c r="S67" t="s">
        <v>56</v>
      </c>
    </row>
    <row r="68" spans="1:19" x14ac:dyDescent="0.3">
      <c r="A68">
        <v>2022</v>
      </c>
      <c r="B68" s="3">
        <v>44835</v>
      </c>
      <c r="C68" s="3">
        <v>44926</v>
      </c>
      <c r="D68">
        <v>3000000</v>
      </c>
      <c r="F68" s="1">
        <v>39400001</v>
      </c>
      <c r="G68" t="s">
        <v>59</v>
      </c>
      <c r="H68" s="6">
        <v>3220502</v>
      </c>
      <c r="I68" s="6">
        <f>3273483+100443.28</f>
        <v>3373926.28</v>
      </c>
      <c r="J68" s="6">
        <v>0</v>
      </c>
      <c r="K68" s="6">
        <v>3373926.28</v>
      </c>
      <c r="L68" s="6">
        <v>3373926.28</v>
      </c>
      <c r="M68" s="6">
        <v>100443.28</v>
      </c>
      <c r="N68" t="s">
        <v>54</v>
      </c>
      <c r="O68" s="4" t="s">
        <v>65</v>
      </c>
      <c r="P68" t="s">
        <v>55</v>
      </c>
      <c r="Q68" s="3">
        <v>44946</v>
      </c>
      <c r="R68" s="3">
        <v>45291</v>
      </c>
      <c r="S68" t="s">
        <v>56</v>
      </c>
    </row>
    <row r="69" spans="1:19" x14ac:dyDescent="0.3">
      <c r="A69">
        <v>2022</v>
      </c>
      <c r="B69" s="3">
        <v>44835</v>
      </c>
      <c r="C69" s="3">
        <v>44926</v>
      </c>
      <c r="D69">
        <v>3000000</v>
      </c>
      <c r="F69" s="1">
        <v>39500001</v>
      </c>
      <c r="G69" t="s">
        <v>59</v>
      </c>
      <c r="H69" s="6">
        <v>0</v>
      </c>
      <c r="I69" s="6">
        <v>814.38</v>
      </c>
      <c r="J69" s="6">
        <v>0</v>
      </c>
      <c r="K69" s="6">
        <v>814.38</v>
      </c>
      <c r="L69" s="6">
        <v>814.38</v>
      </c>
      <c r="M69" s="6">
        <v>814.38</v>
      </c>
      <c r="N69" t="s">
        <v>57</v>
      </c>
      <c r="O69" s="4" t="s">
        <v>65</v>
      </c>
      <c r="P69" t="s">
        <v>55</v>
      </c>
      <c r="Q69" s="3">
        <v>44946</v>
      </c>
      <c r="R69" s="3">
        <v>45291</v>
      </c>
      <c r="S69" t="s">
        <v>56</v>
      </c>
    </row>
    <row r="70" spans="1:19" x14ac:dyDescent="0.3">
      <c r="A70">
        <v>2022</v>
      </c>
      <c r="B70" s="3">
        <v>44835</v>
      </c>
      <c r="C70" s="3">
        <v>44926</v>
      </c>
      <c r="D70">
        <v>3000000</v>
      </c>
      <c r="F70" s="1">
        <v>39800001</v>
      </c>
      <c r="G70" t="s">
        <v>59</v>
      </c>
      <c r="H70" s="6">
        <v>1634669</v>
      </c>
      <c r="I70" s="6">
        <f>1612402.04+176549.62+380.08</f>
        <v>1789331.7400000002</v>
      </c>
      <c r="J70" s="6">
        <v>0</v>
      </c>
      <c r="K70" s="6">
        <f>1178692.38+176549.62+380.08</f>
        <v>1355622.08</v>
      </c>
      <c r="L70" s="6">
        <f>1178692.38+176549.62+380.08</f>
        <v>1355622.08</v>
      </c>
      <c r="M70" s="6">
        <f>1178692.38+176549.62+380.08</f>
        <v>1355622.08</v>
      </c>
      <c r="N70" t="s">
        <v>57</v>
      </c>
      <c r="O70" s="4" t="s">
        <v>65</v>
      </c>
      <c r="P70" t="s">
        <v>55</v>
      </c>
      <c r="Q70" s="3">
        <v>44946</v>
      </c>
      <c r="R70" s="3">
        <v>45291</v>
      </c>
      <c r="S70" t="s">
        <v>56</v>
      </c>
    </row>
    <row r="71" spans="1:19" x14ac:dyDescent="0.3">
      <c r="A71">
        <v>2022</v>
      </c>
      <c r="B71" s="3">
        <v>44835</v>
      </c>
      <c r="C71" s="3">
        <v>44926</v>
      </c>
      <c r="D71">
        <v>3000000</v>
      </c>
      <c r="F71" s="1">
        <v>39800002</v>
      </c>
      <c r="G71" t="s">
        <v>59</v>
      </c>
      <c r="H71" s="6">
        <v>0</v>
      </c>
      <c r="I71" s="6">
        <f>176786.97+26499.19+57.02</f>
        <v>203343.18</v>
      </c>
      <c r="J71" s="6">
        <v>0</v>
      </c>
      <c r="K71" s="6">
        <f>176786.97+26499.19+57.02</f>
        <v>203343.18</v>
      </c>
      <c r="L71" s="6">
        <f>176786.97+26499.19+57.02</f>
        <v>203343.18</v>
      </c>
      <c r="M71" s="6">
        <f>176786.97+26499.19+57.02</f>
        <v>203343.18</v>
      </c>
      <c r="N71" t="s">
        <v>57</v>
      </c>
      <c r="O71" s="4" t="s">
        <v>65</v>
      </c>
      <c r="P71" t="s">
        <v>55</v>
      </c>
      <c r="Q71" s="3">
        <v>44946</v>
      </c>
      <c r="R71" s="3">
        <v>45291</v>
      </c>
      <c r="S71" t="s">
        <v>56</v>
      </c>
    </row>
    <row r="72" spans="1:19" x14ac:dyDescent="0.3">
      <c r="A72">
        <v>2022</v>
      </c>
      <c r="B72" s="3">
        <v>44835</v>
      </c>
      <c r="C72" s="3">
        <v>44926</v>
      </c>
      <c r="D72">
        <v>3000000</v>
      </c>
      <c r="F72" s="1">
        <v>39900001</v>
      </c>
      <c r="G72" t="s">
        <v>59</v>
      </c>
      <c r="H72" s="6">
        <v>0</v>
      </c>
      <c r="I72" s="6">
        <v>12000</v>
      </c>
      <c r="J72" s="6">
        <v>0</v>
      </c>
      <c r="K72" s="6">
        <v>0</v>
      </c>
      <c r="L72" s="6">
        <v>0</v>
      </c>
      <c r="M72" s="6">
        <v>0</v>
      </c>
      <c r="N72" t="s">
        <v>57</v>
      </c>
      <c r="O72" s="4" t="s">
        <v>65</v>
      </c>
      <c r="P72" t="s">
        <v>55</v>
      </c>
      <c r="Q72" s="3">
        <v>44946</v>
      </c>
      <c r="R72" s="3">
        <v>45291</v>
      </c>
      <c r="S72" t="s">
        <v>56</v>
      </c>
    </row>
    <row r="73" spans="1:19" x14ac:dyDescent="0.3">
      <c r="A73">
        <v>2022</v>
      </c>
      <c r="B73" s="3">
        <v>44835</v>
      </c>
      <c r="C73" s="3">
        <v>44926</v>
      </c>
      <c r="D73">
        <v>4000000</v>
      </c>
      <c r="F73" s="1">
        <v>41400005</v>
      </c>
      <c r="G73" t="s">
        <v>64</v>
      </c>
      <c r="H73" s="6">
        <v>0</v>
      </c>
      <c r="I73" s="6">
        <v>1306774.8899999999</v>
      </c>
      <c r="J73" s="6">
        <v>0</v>
      </c>
      <c r="K73" s="6">
        <v>419628.13</v>
      </c>
      <c r="L73" s="6">
        <v>419628.13</v>
      </c>
      <c r="M73" s="6">
        <v>419628.13</v>
      </c>
      <c r="N73" t="s">
        <v>57</v>
      </c>
      <c r="O73" s="4" t="s">
        <v>65</v>
      </c>
      <c r="P73" t="s">
        <v>55</v>
      </c>
      <c r="Q73" s="3">
        <v>44946</v>
      </c>
      <c r="R73" s="3">
        <v>45291</v>
      </c>
      <c r="S73" t="s">
        <v>56</v>
      </c>
    </row>
    <row r="74" spans="1:19" x14ac:dyDescent="0.3">
      <c r="A74">
        <v>2022</v>
      </c>
      <c r="B74" s="3">
        <v>44835</v>
      </c>
      <c r="C74" s="3">
        <v>44926</v>
      </c>
      <c r="D74">
        <v>5000000</v>
      </c>
      <c r="F74" s="1">
        <v>51500001</v>
      </c>
      <c r="G74" t="s">
        <v>61</v>
      </c>
      <c r="H74" s="6">
        <v>0</v>
      </c>
      <c r="I74" s="6">
        <v>597999.96</v>
      </c>
      <c r="J74" s="6">
        <v>0</v>
      </c>
      <c r="K74" s="6">
        <v>597999.96</v>
      </c>
      <c r="L74" s="6">
        <v>597999.96</v>
      </c>
      <c r="M74" s="6">
        <v>597999.96</v>
      </c>
      <c r="N74" t="s">
        <v>57</v>
      </c>
      <c r="O74" s="4" t="s">
        <v>65</v>
      </c>
      <c r="P74" t="s">
        <v>55</v>
      </c>
      <c r="Q74" s="3">
        <v>44946</v>
      </c>
      <c r="R74" s="3">
        <v>45291</v>
      </c>
      <c r="S74" t="s">
        <v>56</v>
      </c>
    </row>
    <row r="75" spans="1:19" x14ac:dyDescent="0.3">
      <c r="A75">
        <v>2022</v>
      </c>
      <c r="B75" s="3">
        <v>44835</v>
      </c>
      <c r="C75" s="3">
        <v>44926</v>
      </c>
      <c r="D75">
        <v>5000000</v>
      </c>
      <c r="F75" s="1">
        <v>52900003</v>
      </c>
      <c r="G75" t="s">
        <v>61</v>
      </c>
      <c r="H75" s="6">
        <v>0</v>
      </c>
      <c r="I75" s="6">
        <v>61961702.140000001</v>
      </c>
      <c r="J75" s="6">
        <v>15933787.07</v>
      </c>
      <c r="K75" s="6">
        <v>43756366.079999998</v>
      </c>
      <c r="L75" s="6">
        <v>43756366.079999998</v>
      </c>
      <c r="M75" s="6">
        <v>43353666.399999999</v>
      </c>
      <c r="N75" t="s">
        <v>57</v>
      </c>
      <c r="O75" s="4" t="s">
        <v>65</v>
      </c>
      <c r="P75" t="s">
        <v>55</v>
      </c>
      <c r="Q75" s="3">
        <v>44946</v>
      </c>
      <c r="R75" s="3">
        <v>45291</v>
      </c>
      <c r="S75" t="s">
        <v>56</v>
      </c>
    </row>
    <row r="76" spans="1:19" x14ac:dyDescent="0.3">
      <c r="A76">
        <v>2022</v>
      </c>
      <c r="B76" s="3">
        <v>44835</v>
      </c>
      <c r="C76" s="3">
        <v>44926</v>
      </c>
      <c r="D76">
        <v>6000000</v>
      </c>
      <c r="F76" s="1">
        <v>61200001</v>
      </c>
      <c r="G76" t="s">
        <v>62</v>
      </c>
      <c r="H76" s="6">
        <v>368950114</v>
      </c>
      <c r="I76" s="6">
        <v>1711455020.3699999</v>
      </c>
      <c r="J76" s="6">
        <v>705647889.11000001</v>
      </c>
      <c r="K76" s="6">
        <v>678480191.80999994</v>
      </c>
      <c r="L76" s="6">
        <v>678480191.80999994</v>
      </c>
      <c r="M76" s="6">
        <v>678000268.65999997</v>
      </c>
      <c r="N76" t="s">
        <v>54</v>
      </c>
      <c r="O76" s="4" t="s">
        <v>65</v>
      </c>
      <c r="P76" t="s">
        <v>55</v>
      </c>
      <c r="Q76" s="3">
        <v>44946</v>
      </c>
      <c r="R76" s="3">
        <v>45291</v>
      </c>
      <c r="S76" t="s">
        <v>56</v>
      </c>
    </row>
    <row r="77" spans="1:19" x14ac:dyDescent="0.3">
      <c r="A77">
        <v>2022</v>
      </c>
      <c r="B77" s="3">
        <v>44835</v>
      </c>
      <c r="C77" s="3">
        <v>44926</v>
      </c>
      <c r="D77">
        <v>7000000</v>
      </c>
      <c r="F77" s="1">
        <v>79200002</v>
      </c>
      <c r="G77" t="s">
        <v>63</v>
      </c>
      <c r="H77" s="6">
        <v>0</v>
      </c>
      <c r="I77" s="6">
        <v>364923.36</v>
      </c>
      <c r="J77" s="6">
        <v>0</v>
      </c>
      <c r="K77" s="6">
        <v>364923.36</v>
      </c>
      <c r="L77" s="6">
        <v>364923.36</v>
      </c>
      <c r="M77" s="6">
        <v>364923.36</v>
      </c>
      <c r="N77" t="s">
        <v>54</v>
      </c>
      <c r="O77" s="4" t="s">
        <v>65</v>
      </c>
      <c r="P77" t="s">
        <v>55</v>
      </c>
      <c r="Q77" s="3">
        <v>44946</v>
      </c>
      <c r="R77" s="3">
        <v>45291</v>
      </c>
      <c r="S77" t="s">
        <v>56</v>
      </c>
    </row>
  </sheetData>
  <mergeCells count="7">
    <mergeCell ref="A6:S6"/>
    <mergeCell ref="A2:C2"/>
    <mergeCell ref="D2:F2"/>
    <mergeCell ref="G2:I2"/>
    <mergeCell ref="A3:C3"/>
    <mergeCell ref="D3:F3"/>
    <mergeCell ref="G3:I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2021-07-15T16:28:05Z</dcterms:created>
  <dcterms:modified xsi:type="dcterms:W3CDTF">2023-01-23T23:24:01Z</dcterms:modified>
</cp:coreProperties>
</file>